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uctcloud.sharepoint.com/sites/V2030GrandChallengesLaunchTeam/Shared Documents/General/Call documents and application templates/Final documents for sending/"/>
    </mc:Choice>
  </mc:AlternateContent>
  <xr:revisionPtr revIDLastSave="1" documentId="8_{BDF1FBF8-0521-45F2-984E-D8ACFC79B49E}" xr6:coauthVersionLast="47" xr6:coauthVersionMax="47" xr10:uidLastSave="{8CDD32BB-9DA3-4C2E-83B6-5E9AD7087079}"/>
  <bookViews>
    <workbookView xWindow="-120" yWindow="-120" windowWidth="29040" windowHeight="15720" xr2:uid="{094634E9-D9C7-4E4B-8DE1-3D1ED623A63B}"/>
  </bookViews>
  <sheets>
    <sheet name="Personnel" sheetId="1" r:id="rId1"/>
    <sheet name="Postdocs" sheetId="6" r:id="rId2"/>
    <sheet name="Postgrad students" sheetId="4" r:id="rId3"/>
    <sheet name="Other Direct Costs" sheetId="2" r:id="rId4"/>
    <sheet name="Summary"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4" l="1"/>
  <c r="E18" i="4"/>
  <c r="G16" i="4"/>
  <c r="G15" i="4"/>
  <c r="E15" i="6"/>
  <c r="F13" i="6"/>
  <c r="F12" i="6"/>
  <c r="E7" i="6"/>
  <c r="E18" i="6" l="1"/>
  <c r="B4" i="5" s="1"/>
  <c r="B7" i="5"/>
  <c r="B6" i="5"/>
  <c r="E8" i="4"/>
  <c r="E20" i="4" s="1"/>
  <c r="B5" i="5" s="1"/>
  <c r="G9" i="1"/>
  <c r="B3" i="5" s="1"/>
  <c r="B6" i="2"/>
  <c r="B9" i="5" l="1"/>
  <c r="C5" i="5" l="1"/>
  <c r="C6" i="5" l="1"/>
  <c r="C7" i="5"/>
  <c r="C3" i="5"/>
</calcChain>
</file>

<file path=xl/sharedStrings.xml><?xml version="1.0" encoding="utf-8"?>
<sst xmlns="http://schemas.openxmlformats.org/spreadsheetml/2006/main" count="123" uniqueCount="73">
  <si>
    <t xml:space="preserve">Level </t>
  </si>
  <si>
    <t>Add as needed</t>
  </si>
  <si>
    <t>Consumables and materials</t>
  </si>
  <si>
    <t>Subtotal</t>
  </si>
  <si>
    <t>Year 1</t>
  </si>
  <si>
    <t>Year 1 percent effort</t>
  </si>
  <si>
    <t>Year 1 funds</t>
  </si>
  <si>
    <t>MSc</t>
  </si>
  <si>
    <t>Postdoc</t>
  </si>
  <si>
    <t>Name and surname</t>
  </si>
  <si>
    <t xml:space="preserve">Name and surname </t>
  </si>
  <si>
    <t>Budget category</t>
  </si>
  <si>
    <t>Personnel</t>
  </si>
  <si>
    <t>% total</t>
  </si>
  <si>
    <t>Faculty</t>
  </si>
  <si>
    <t>HUM</t>
  </si>
  <si>
    <t>FHS</t>
  </si>
  <si>
    <t>EBE</t>
  </si>
  <si>
    <t>COM</t>
  </si>
  <si>
    <t>SCI</t>
  </si>
  <si>
    <t>Department</t>
  </si>
  <si>
    <t>LAW</t>
  </si>
  <si>
    <t>Total Direct Costs</t>
  </si>
  <si>
    <t>History</t>
  </si>
  <si>
    <t>Networking and exploratory activities</t>
  </si>
  <si>
    <t>Postdocs</t>
  </si>
  <si>
    <t>Postgrad students</t>
  </si>
  <si>
    <t>Assoc Prof</t>
  </si>
  <si>
    <t>Role</t>
  </si>
  <si>
    <t>PI</t>
  </si>
  <si>
    <t>Co-PI</t>
  </si>
  <si>
    <t>Co-Investigator</t>
  </si>
  <si>
    <t>Other Project Staff</t>
  </si>
  <si>
    <t>Name Surname</t>
  </si>
  <si>
    <t>Bob Builder</t>
  </si>
  <si>
    <t>Sarah Baartman</t>
  </si>
  <si>
    <t>Postdoc subtotal</t>
  </si>
  <si>
    <t>Students subtotal</t>
  </si>
  <si>
    <t>Direct costs subtotal</t>
  </si>
  <si>
    <t>Salary scale</t>
  </si>
  <si>
    <t>PLEASE NOTE: Use these broad categories here but please be more specific in your budget justification with category breakdowns (see FAQs)</t>
  </si>
  <si>
    <t>Researcher</t>
  </si>
  <si>
    <t>Admin Support</t>
  </si>
  <si>
    <t>Technical Support</t>
  </si>
  <si>
    <t>CHED</t>
  </si>
  <si>
    <t>GSB</t>
  </si>
  <si>
    <t>CILT</t>
  </si>
  <si>
    <t>Lecturer</t>
  </si>
  <si>
    <t>Civil Engineering</t>
  </si>
  <si>
    <t>PhD</t>
  </si>
  <si>
    <t>Honours</t>
  </si>
  <si>
    <t>Human Biology</t>
  </si>
  <si>
    <t>PLEASE NOTE:  Salaries may not exceed 50% of the total budget on Grand Challenges Pilot Projects. Funds cannot be used for academic or PASS staff who are on permanent conditions of service and paid through UCT’s General Operating Budget (GOB). Under Role, use the dropdown menu to select PI, Co-PI, Co-I, Researcher, Admin support, or Technical Support.  For all other staff (e.g. field worker) select Other Project Staff</t>
  </si>
  <si>
    <t>Year 1 Top-up</t>
  </si>
  <si>
    <t>Currently held fellowship amount</t>
  </si>
  <si>
    <t>Total fellowship</t>
  </si>
  <si>
    <t>Postdoc top-up subtotal</t>
  </si>
  <si>
    <t>Postdoc Top-ups</t>
  </si>
  <si>
    <t>Postdoc Fellowships</t>
  </si>
  <si>
    <t xml:space="preserve">PLEASE NOTE: Postdoctoral fellowships may be awarded at the URC postdoc rate of R300 000 pa. </t>
  </si>
  <si>
    <t>Bursary Top-ups</t>
  </si>
  <si>
    <t>Total Bursary</t>
  </si>
  <si>
    <t>Anthropology</t>
  </si>
  <si>
    <t>Currently funded bursary</t>
  </si>
  <si>
    <t>Postdoc + Top-up subtotal</t>
  </si>
  <si>
    <t>Student bursary + top-up subtotal</t>
  </si>
  <si>
    <t>Top-up subtotal</t>
  </si>
  <si>
    <t>Postgrad Student Bursaries</t>
  </si>
  <si>
    <t>Postdoc fellowship + top-up subtotal</t>
  </si>
  <si>
    <t>NB:  Do not edit this sheet.  The cells will populate based on values you enter on the other sheets. Please note that salaries may not exceed 50% of the total budget on Grand Challenges Pilot Projects</t>
  </si>
  <si>
    <t>PLEASE NOTE: Bursary amounts are in line with the NRF’s 2022 full cost of study (FCS) allowances (see FAQs). Examples are given in the table - delete these and add your own figures</t>
  </si>
  <si>
    <t>PLEASE NOTE: please see FAQs for maximum allowed top-ups. Examples are given in the table - delete these and add your own figures. In the example given below, Grand Challenges funding is being used to fund a bursary top-up only, not the total bursary</t>
  </si>
  <si>
    <t>PLEASE NOTE: Maximum allowed top-up is to R460 000 pa. Examples are given in the table - delete these and add your own figures. In the example given below, Grand Challenges funding is being used to fund a fellowship top-up only, not the total fellowship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</si>
</sst>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0.00_-;\-&quot;R&quot;* #,##0.00_-;_-&quot;R&quot;* &quot;-&quot;??_-;_-@_-"/>
    <numFmt numFmtId="164" formatCode="_(&quot;R&quot;* #,##0.00_);_(&quot;R&quot;* \(#,##0.00\);_(&quot;R&quot;* &quot;-&quot;??_);_(@_)"/>
    <numFmt numFmtId="165" formatCode="_(&quot;R&quot;* #,##0_);_(&quot;R&quot;* \(#,##0\);_(&quot;R&quot;* &quot;-&quot;??_);_(@_)"/>
  </numFmts>
  <fonts count="7"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i/>
      <sz val="11"/>
      <color rgb="FFFF0000"/>
      <name val="Calibri"/>
      <family val="2"/>
      <scheme val="minor"/>
    </font>
    <font>
      <sz val="11"/>
      <color rgb="FF000000"/>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8">
    <xf numFmtId="0" fontId="0" fillId="0" borderId="0" xfId="0"/>
    <xf numFmtId="0" fontId="0" fillId="0" borderId="1" xfId="0" applyBorder="1"/>
    <xf numFmtId="0" fontId="1" fillId="0" borderId="1" xfId="0" applyFont="1" applyBorder="1"/>
    <xf numFmtId="0" fontId="0" fillId="0" borderId="1" xfId="0" applyBorder="1" applyAlignment="1">
      <alignment horizontal="left"/>
    </xf>
    <xf numFmtId="0" fontId="1" fillId="0" borderId="1" xfId="0" applyFont="1" applyBorder="1" applyAlignment="1">
      <alignment horizontal="right"/>
    </xf>
    <xf numFmtId="164" fontId="3" fillId="3" borderId="0" xfId="0" applyNumberFormat="1" applyFont="1" applyFill="1"/>
    <xf numFmtId="0" fontId="3" fillId="3" borderId="0" xfId="0" applyFont="1" applyFill="1" applyAlignment="1">
      <alignment horizontal="right"/>
    </xf>
    <xf numFmtId="0" fontId="1" fillId="0" borderId="1" xfId="0" applyFont="1" applyFill="1" applyBorder="1" applyAlignment="1">
      <alignment horizontal="right"/>
    </xf>
    <xf numFmtId="0" fontId="0" fillId="0" borderId="1" xfId="0" applyBorder="1" applyAlignment="1">
      <alignment horizontal="right"/>
    </xf>
    <xf numFmtId="9" fontId="0" fillId="0" borderId="1" xfId="2" applyFont="1" applyBorder="1" applyAlignment="1"/>
    <xf numFmtId="165" fontId="0" fillId="0" borderId="1" xfId="1" applyNumberFormat="1" applyFont="1" applyBorder="1"/>
    <xf numFmtId="165" fontId="3" fillId="3" borderId="0" xfId="0" applyNumberFormat="1" applyFont="1" applyFill="1"/>
    <xf numFmtId="165" fontId="3" fillId="3" borderId="0" xfId="1" applyNumberFormat="1" applyFont="1" applyFill="1"/>
    <xf numFmtId="0" fontId="1" fillId="0" borderId="1" xfId="0" applyFont="1" applyBorder="1" applyProtection="1"/>
    <xf numFmtId="0" fontId="1" fillId="0" borderId="1" xfId="0" applyFont="1" applyBorder="1" applyAlignment="1" applyProtection="1">
      <alignment horizontal="right"/>
    </xf>
    <xf numFmtId="0" fontId="0" fillId="0" borderId="1" xfId="0" applyBorder="1" applyProtection="1"/>
    <xf numFmtId="165" fontId="0" fillId="0" borderId="1" xfId="1" applyNumberFormat="1" applyFont="1" applyBorder="1" applyProtection="1"/>
    <xf numFmtId="0" fontId="0" fillId="0" borderId="0" xfId="0" applyProtection="1"/>
    <xf numFmtId="165" fontId="3" fillId="3" borderId="0" xfId="1" applyNumberFormat="1" applyFont="1" applyFill="1" applyAlignment="1" applyProtection="1">
      <alignment horizontal="center"/>
    </xf>
    <xf numFmtId="0" fontId="3" fillId="3" borderId="0" xfId="0" applyFont="1" applyFill="1" applyAlignment="1" applyProtection="1">
      <alignment horizontal="right"/>
    </xf>
    <xf numFmtId="9" fontId="0" fillId="0" borderId="0" xfId="2" applyFont="1"/>
    <xf numFmtId="0" fontId="5" fillId="0" borderId="1" xfId="0" applyFont="1" applyBorder="1"/>
    <xf numFmtId="0" fontId="0" fillId="0" borderId="0" xfId="0" applyBorder="1" applyAlignment="1">
      <alignment horizontal="left"/>
    </xf>
    <xf numFmtId="165" fontId="0" fillId="0" borderId="0" xfId="1" applyNumberFormat="1" applyFont="1" applyBorder="1"/>
    <xf numFmtId="0" fontId="0" fillId="0" borderId="0" xfId="0" applyBorder="1"/>
    <xf numFmtId="0" fontId="1" fillId="0" borderId="1" xfId="0" applyFont="1" applyBorder="1" applyAlignment="1">
      <alignment wrapText="1"/>
    </xf>
    <xf numFmtId="0" fontId="1" fillId="0" borderId="1" xfId="0" applyFont="1" applyFill="1" applyBorder="1"/>
    <xf numFmtId="165" fontId="0" fillId="0" borderId="1" xfId="0" applyNumberFormat="1" applyBorder="1"/>
    <xf numFmtId="0" fontId="6" fillId="0" borderId="0" xfId="0" applyFont="1"/>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0" xfId="0" applyFont="1" applyFill="1" applyAlignment="1">
      <alignment horizontal="right"/>
    </xf>
    <xf numFmtId="0" fontId="3" fillId="2" borderId="3"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0" borderId="2" xfId="0" applyBorder="1" applyAlignment="1"/>
    <xf numFmtId="0" fontId="0" fillId="0" borderId="0" xfId="0" applyAlignment="1">
      <alignment horizontal="right"/>
    </xf>
    <xf numFmtId="0" fontId="4" fillId="2" borderId="3"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6D70-A7D2-49A8-BED4-3D91D8424430}">
  <dimension ref="A1:G87"/>
  <sheetViews>
    <sheetView tabSelected="1" workbookViewId="0">
      <selection activeCell="A9" sqref="A9"/>
    </sheetView>
  </sheetViews>
  <sheetFormatPr defaultColWidth="8.7109375" defaultRowHeight="15" x14ac:dyDescent="0.25"/>
  <cols>
    <col min="1" max="1" width="32.42578125" customWidth="1"/>
    <col min="2" max="2" width="18.7109375" customWidth="1"/>
    <col min="3" max="3" width="14.42578125" customWidth="1"/>
    <col min="4" max="4" width="41.28515625" customWidth="1"/>
    <col min="5" max="5" width="13.7109375" customWidth="1"/>
    <col min="6" max="6" width="21.85546875" customWidth="1"/>
    <col min="7" max="7" width="16.42578125" customWidth="1"/>
    <col min="8" max="8" width="13.7109375" customWidth="1"/>
  </cols>
  <sheetData>
    <row r="1" spans="1:7" ht="55.9" customHeight="1" x14ac:dyDescent="0.25">
      <c r="A1" s="29" t="s">
        <v>52</v>
      </c>
      <c r="B1" s="30"/>
      <c r="C1" s="30"/>
      <c r="D1" s="30"/>
      <c r="E1" s="30"/>
      <c r="F1" s="30"/>
      <c r="G1" s="30"/>
    </row>
    <row r="2" spans="1:7" ht="18" customHeight="1" x14ac:dyDescent="0.25">
      <c r="A2" s="2" t="s">
        <v>9</v>
      </c>
      <c r="B2" s="2" t="s">
        <v>28</v>
      </c>
      <c r="C2" s="2" t="s">
        <v>14</v>
      </c>
      <c r="D2" s="2" t="s">
        <v>20</v>
      </c>
      <c r="E2" s="4" t="s">
        <v>39</v>
      </c>
      <c r="F2" s="4" t="s">
        <v>5</v>
      </c>
      <c r="G2" s="7" t="s">
        <v>6</v>
      </c>
    </row>
    <row r="3" spans="1:7" ht="18" customHeight="1" x14ac:dyDescent="0.25">
      <c r="A3" s="1" t="s">
        <v>35</v>
      </c>
      <c r="B3" s="1" t="s">
        <v>29</v>
      </c>
      <c r="C3" s="1" t="s">
        <v>15</v>
      </c>
      <c r="D3" s="1" t="s">
        <v>23</v>
      </c>
      <c r="E3" s="8" t="s">
        <v>27</v>
      </c>
      <c r="F3" s="9">
        <v>0.5</v>
      </c>
      <c r="G3" s="10">
        <v>0</v>
      </c>
    </row>
    <row r="4" spans="1:7" ht="18" customHeight="1" x14ac:dyDescent="0.25">
      <c r="A4" s="1" t="s">
        <v>34</v>
      </c>
      <c r="B4" s="1" t="s">
        <v>31</v>
      </c>
      <c r="C4" s="1" t="s">
        <v>44</v>
      </c>
      <c r="D4" s="1" t="s">
        <v>46</v>
      </c>
      <c r="E4" s="8" t="s">
        <v>47</v>
      </c>
      <c r="F4" s="9">
        <v>0.5</v>
      </c>
      <c r="G4" s="10">
        <v>250000</v>
      </c>
    </row>
    <row r="5" spans="1:7" ht="18" customHeight="1" x14ac:dyDescent="0.25">
      <c r="A5" s="1" t="s">
        <v>1</v>
      </c>
      <c r="B5" s="1"/>
      <c r="C5" s="1"/>
      <c r="D5" s="1"/>
      <c r="E5" s="8"/>
      <c r="F5" s="9"/>
      <c r="G5" s="10">
        <v>0</v>
      </c>
    </row>
    <row r="6" spans="1:7" ht="18" customHeight="1" x14ac:dyDescent="0.25">
      <c r="A6" s="1" t="s">
        <v>1</v>
      </c>
      <c r="B6" s="1"/>
      <c r="C6" s="1"/>
      <c r="D6" s="1"/>
      <c r="E6" s="8"/>
      <c r="F6" s="9"/>
      <c r="G6" s="10">
        <v>0</v>
      </c>
    </row>
    <row r="7" spans="1:7" ht="18" customHeight="1" x14ac:dyDescent="0.25">
      <c r="A7" s="1" t="s">
        <v>1</v>
      </c>
      <c r="B7" s="1"/>
      <c r="C7" s="1"/>
      <c r="D7" s="1"/>
      <c r="E7" s="8"/>
      <c r="F7" s="9"/>
      <c r="G7" s="10">
        <v>0</v>
      </c>
    </row>
    <row r="9" spans="1:7" x14ac:dyDescent="0.25">
      <c r="F9" s="6" t="s">
        <v>3</v>
      </c>
      <c r="G9" s="5">
        <f>SUM(G3:G7)</f>
        <v>250000</v>
      </c>
    </row>
    <row r="80" spans="1:2" x14ac:dyDescent="0.25">
      <c r="A80" t="s">
        <v>18</v>
      </c>
      <c r="B80" t="s">
        <v>29</v>
      </c>
    </row>
    <row r="81" spans="1:2" x14ac:dyDescent="0.25">
      <c r="A81" t="s">
        <v>17</v>
      </c>
      <c r="B81" t="s">
        <v>30</v>
      </c>
    </row>
    <row r="82" spans="1:2" x14ac:dyDescent="0.25">
      <c r="A82" t="s">
        <v>16</v>
      </c>
      <c r="B82" t="s">
        <v>31</v>
      </c>
    </row>
    <row r="83" spans="1:2" x14ac:dyDescent="0.25">
      <c r="A83" t="s">
        <v>15</v>
      </c>
      <c r="B83" t="s">
        <v>41</v>
      </c>
    </row>
    <row r="84" spans="1:2" x14ac:dyDescent="0.25">
      <c r="A84" t="s">
        <v>21</v>
      </c>
      <c r="B84" t="s">
        <v>42</v>
      </c>
    </row>
    <row r="85" spans="1:2" x14ac:dyDescent="0.25">
      <c r="A85" t="s">
        <v>19</v>
      </c>
      <c r="B85" t="s">
        <v>43</v>
      </c>
    </row>
    <row r="86" spans="1:2" x14ac:dyDescent="0.25">
      <c r="A86" t="s">
        <v>44</v>
      </c>
      <c r="B86" t="s">
        <v>32</v>
      </c>
    </row>
    <row r="87" spans="1:2" x14ac:dyDescent="0.25">
      <c r="A87" t="s">
        <v>45</v>
      </c>
    </row>
  </sheetData>
  <mergeCells count="1">
    <mergeCell ref="A1:G1"/>
  </mergeCells>
  <dataValidations count="3">
    <dataValidation type="list" allowBlank="1" showInputMessage="1" showErrorMessage="1" sqref="C3:C7" xr:uid="{D8184D66-03B7-4847-9070-6517CC73260D}">
      <formula1>$A$80:$A$87</formula1>
    </dataValidation>
    <dataValidation type="list" allowBlank="1" showInputMessage="1" showErrorMessage="1" sqref="B3:B7" xr:uid="{67D7BBD7-856B-154A-B5A7-235161FC8F0F}">
      <formula1>$B$80:$B$86</formula1>
    </dataValidation>
    <dataValidation type="list" allowBlank="1" showInputMessage="1" showErrorMessage="1" sqref="A80:A85" xr:uid="{11F3974B-5532-435F-AEFB-DD8C2F716C4B}">
      <formula1>$A$92:$A$97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E82DD-AD7E-5B4D-9B82-EC279A52FFBB}">
  <dimension ref="A1:F95"/>
  <sheetViews>
    <sheetView workbookViewId="0">
      <selection activeCell="A10" sqref="A10:F10"/>
    </sheetView>
  </sheetViews>
  <sheetFormatPr defaultColWidth="8.7109375" defaultRowHeight="15" x14ac:dyDescent="0.25"/>
  <cols>
    <col min="1" max="1" width="32.42578125" customWidth="1"/>
    <col min="2" max="2" width="20.7109375" customWidth="1"/>
    <col min="3" max="3" width="19.5703125" customWidth="1"/>
    <col min="4" max="4" width="25.5703125" customWidth="1"/>
    <col min="5" max="5" width="17.7109375" customWidth="1"/>
    <col min="6" max="6" width="18.28515625" customWidth="1"/>
  </cols>
  <sheetData>
    <row r="1" spans="1:6" ht="18.75" x14ac:dyDescent="0.3">
      <c r="A1" s="28" t="s">
        <v>58</v>
      </c>
    </row>
    <row r="2" spans="1:6" ht="39.75" customHeight="1" x14ac:dyDescent="0.25">
      <c r="A2" s="32" t="s">
        <v>59</v>
      </c>
      <c r="B2" s="33"/>
      <c r="C2" s="33"/>
      <c r="D2" s="33"/>
      <c r="E2" s="33"/>
    </row>
    <row r="3" spans="1:6" ht="18" customHeight="1" x14ac:dyDescent="0.25">
      <c r="A3" s="2" t="s">
        <v>10</v>
      </c>
      <c r="B3" s="2" t="s">
        <v>14</v>
      </c>
      <c r="C3" s="2" t="s">
        <v>20</v>
      </c>
      <c r="D3" s="2" t="s">
        <v>0</v>
      </c>
      <c r="E3" s="2" t="s">
        <v>6</v>
      </c>
    </row>
    <row r="4" spans="1:6" ht="18" customHeight="1" x14ac:dyDescent="0.25">
      <c r="A4" s="21" t="s">
        <v>33</v>
      </c>
      <c r="B4" s="21"/>
      <c r="C4" s="21"/>
      <c r="D4" s="3" t="s">
        <v>8</v>
      </c>
      <c r="E4" s="10">
        <v>0</v>
      </c>
    </row>
    <row r="5" spans="1:6" ht="18" customHeight="1" x14ac:dyDescent="0.25">
      <c r="A5" s="1"/>
      <c r="B5" s="1"/>
      <c r="C5" s="1"/>
      <c r="D5" s="3"/>
      <c r="E5" s="10"/>
    </row>
    <row r="6" spans="1:6" s="24" customFormat="1" ht="18" customHeight="1" x14ac:dyDescent="0.25">
      <c r="D6" s="22"/>
      <c r="E6" s="23"/>
    </row>
    <row r="7" spans="1:6" x14ac:dyDescent="0.25">
      <c r="A7" s="31" t="s">
        <v>36</v>
      </c>
      <c r="B7" s="31"/>
      <c r="C7" s="31"/>
      <c r="D7" s="31"/>
      <c r="E7" s="11">
        <f>SUM(E4:E6)</f>
        <v>0</v>
      </c>
    </row>
    <row r="9" spans="1:6" ht="18.75" x14ac:dyDescent="0.3">
      <c r="A9" s="28" t="s">
        <v>57</v>
      </c>
    </row>
    <row r="10" spans="1:6" ht="36.75" customHeight="1" x14ac:dyDescent="0.25">
      <c r="A10" s="32" t="s">
        <v>72</v>
      </c>
      <c r="B10" s="33"/>
      <c r="C10" s="33"/>
      <c r="D10" s="33"/>
      <c r="E10" s="33"/>
      <c r="F10" s="34"/>
    </row>
    <row r="11" spans="1:6" ht="31.5" x14ac:dyDescent="0.25">
      <c r="A11" s="2" t="s">
        <v>10</v>
      </c>
      <c r="B11" s="2" t="s">
        <v>14</v>
      </c>
      <c r="C11" s="2" t="s">
        <v>20</v>
      </c>
      <c r="D11" s="25" t="s">
        <v>54</v>
      </c>
      <c r="E11" s="2" t="s">
        <v>53</v>
      </c>
      <c r="F11" s="26" t="s">
        <v>55</v>
      </c>
    </row>
    <row r="12" spans="1:6" x14ac:dyDescent="0.25">
      <c r="A12" s="21" t="s">
        <v>33</v>
      </c>
      <c r="B12" s="21" t="s">
        <v>17</v>
      </c>
      <c r="C12" s="21" t="s">
        <v>48</v>
      </c>
      <c r="D12" s="10">
        <v>300000</v>
      </c>
      <c r="E12" s="10">
        <v>50000</v>
      </c>
      <c r="F12" s="27">
        <f>SUM(D12:E12)</f>
        <v>350000</v>
      </c>
    </row>
    <row r="13" spans="1:6" x14ac:dyDescent="0.25">
      <c r="A13" s="1"/>
      <c r="B13" s="1"/>
      <c r="C13" s="1"/>
      <c r="D13" s="10">
        <v>0</v>
      </c>
      <c r="E13" s="10">
        <v>0</v>
      </c>
      <c r="F13" s="27">
        <f t="shared" ref="F13" si="0">SUM(D13:E13)</f>
        <v>0</v>
      </c>
    </row>
    <row r="15" spans="1:6" x14ac:dyDescent="0.25">
      <c r="A15" s="31" t="s">
        <v>56</v>
      </c>
      <c r="B15" s="31"/>
      <c r="C15" s="31"/>
      <c r="D15" s="31"/>
      <c r="E15" s="11">
        <f>SUM(E12:E13)</f>
        <v>50000</v>
      </c>
    </row>
    <row r="18" spans="1:5" x14ac:dyDescent="0.25">
      <c r="A18" s="31" t="s">
        <v>68</v>
      </c>
      <c r="B18" s="31"/>
      <c r="C18" s="31"/>
      <c r="D18" s="31" t="s">
        <v>64</v>
      </c>
      <c r="E18" s="11">
        <f>+E7+E15</f>
        <v>50000</v>
      </c>
    </row>
    <row r="88" spans="1:1" x14ac:dyDescent="0.25">
      <c r="A88" t="s">
        <v>18</v>
      </c>
    </row>
    <row r="89" spans="1:1" x14ac:dyDescent="0.25">
      <c r="A89" t="s">
        <v>17</v>
      </c>
    </row>
    <row r="90" spans="1:1" x14ac:dyDescent="0.25">
      <c r="A90" t="s">
        <v>16</v>
      </c>
    </row>
    <row r="91" spans="1:1" x14ac:dyDescent="0.25">
      <c r="A91" t="s">
        <v>15</v>
      </c>
    </row>
    <row r="92" spans="1:1" x14ac:dyDescent="0.25">
      <c r="A92" t="s">
        <v>21</v>
      </c>
    </row>
    <row r="93" spans="1:1" x14ac:dyDescent="0.25">
      <c r="A93" t="s">
        <v>19</v>
      </c>
    </row>
    <row r="94" spans="1:1" x14ac:dyDescent="0.25">
      <c r="A94" t="s">
        <v>44</v>
      </c>
    </row>
    <row r="95" spans="1:1" x14ac:dyDescent="0.25">
      <c r="A95" t="s">
        <v>45</v>
      </c>
    </row>
  </sheetData>
  <mergeCells count="5">
    <mergeCell ref="A18:D18"/>
    <mergeCell ref="A2:E2"/>
    <mergeCell ref="A7:D7"/>
    <mergeCell ref="A15:D15"/>
    <mergeCell ref="A10:F10"/>
  </mergeCells>
  <dataValidations count="2">
    <dataValidation type="list" allowBlank="1" showInputMessage="1" showErrorMessage="1" sqref="A88:A93" xr:uid="{B79408B2-A5E4-4A72-968A-48F27FD21B9C}">
      <formula1>$A$89:$A$94</formula1>
    </dataValidation>
    <dataValidation type="list" allowBlank="1" showInputMessage="1" showErrorMessage="1" sqref="B4:B5 B12:B13" xr:uid="{882FD5FA-F5F1-48A4-9D0C-D8AFDF1F6451}">
      <formula1>$A$88:$A$95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C285-EF48-463B-B8D6-19CEF146D6E6}">
  <dimension ref="A1:G89"/>
  <sheetViews>
    <sheetView workbookViewId="0">
      <selection activeCell="A12" sqref="A12:G12"/>
    </sheetView>
  </sheetViews>
  <sheetFormatPr defaultColWidth="8.7109375" defaultRowHeight="15" x14ac:dyDescent="0.25"/>
  <cols>
    <col min="1" max="1" width="32.42578125" customWidth="1"/>
    <col min="2" max="2" width="22.140625" customWidth="1"/>
    <col min="3" max="3" width="18" customWidth="1"/>
    <col min="4" max="4" width="22.28515625" customWidth="1"/>
    <col min="5" max="5" width="17.7109375" customWidth="1"/>
    <col min="6" max="6" width="15.42578125" customWidth="1"/>
    <col min="7" max="7" width="14.140625" customWidth="1"/>
  </cols>
  <sheetData>
    <row r="1" spans="1:7" ht="18.75" x14ac:dyDescent="0.3">
      <c r="A1" s="28" t="s">
        <v>67</v>
      </c>
    </row>
    <row r="2" spans="1:7" ht="32.25" customHeight="1" x14ac:dyDescent="0.25">
      <c r="A2" s="32" t="s">
        <v>70</v>
      </c>
      <c r="B2" s="33"/>
      <c r="C2" s="33"/>
      <c r="D2" s="33"/>
      <c r="E2" s="33"/>
    </row>
    <row r="3" spans="1:7" ht="18" customHeight="1" x14ac:dyDescent="0.25">
      <c r="A3" s="2" t="s">
        <v>10</v>
      </c>
      <c r="B3" s="2" t="s">
        <v>14</v>
      </c>
      <c r="C3" s="2" t="s">
        <v>20</v>
      </c>
      <c r="D3" s="2" t="s">
        <v>28</v>
      </c>
      <c r="E3" s="2" t="s">
        <v>6</v>
      </c>
    </row>
    <row r="4" spans="1:7" ht="18" customHeight="1" x14ac:dyDescent="0.25">
      <c r="A4" s="1" t="s">
        <v>33</v>
      </c>
      <c r="B4" s="1" t="s">
        <v>16</v>
      </c>
      <c r="C4" s="1" t="s">
        <v>51</v>
      </c>
      <c r="D4" s="3" t="s">
        <v>50</v>
      </c>
      <c r="E4" s="10">
        <v>150000</v>
      </c>
    </row>
    <row r="5" spans="1:7" ht="18" customHeight="1" x14ac:dyDescent="0.25">
      <c r="A5" s="1"/>
      <c r="B5" s="1"/>
      <c r="C5" s="1"/>
      <c r="D5" s="3"/>
      <c r="E5" s="10">
        <v>0</v>
      </c>
    </row>
    <row r="6" spans="1:7" ht="18" customHeight="1" x14ac:dyDescent="0.25">
      <c r="A6" s="1"/>
      <c r="B6" s="1"/>
      <c r="C6" s="1"/>
      <c r="D6" s="3"/>
      <c r="E6" s="10">
        <v>0</v>
      </c>
    </row>
    <row r="8" spans="1:7" x14ac:dyDescent="0.25">
      <c r="A8" s="31" t="s">
        <v>37</v>
      </c>
      <c r="B8" s="31"/>
      <c r="C8" s="31"/>
      <c r="D8" s="31"/>
      <c r="E8" s="11">
        <f>SUM(E4:E6)</f>
        <v>150000</v>
      </c>
    </row>
    <row r="11" spans="1:7" ht="18.75" x14ac:dyDescent="0.3">
      <c r="A11" s="28" t="s">
        <v>60</v>
      </c>
    </row>
    <row r="12" spans="1:7" ht="34.5" customHeight="1" x14ac:dyDescent="0.25">
      <c r="A12" s="32" t="s">
        <v>71</v>
      </c>
      <c r="B12" s="33"/>
      <c r="C12" s="33"/>
      <c r="D12" s="33"/>
      <c r="E12" s="33"/>
      <c r="F12" s="34"/>
      <c r="G12" s="34"/>
    </row>
    <row r="13" spans="1:7" ht="47.25" x14ac:dyDescent="0.25">
      <c r="A13" s="2" t="s">
        <v>10</v>
      </c>
      <c r="B13" s="2" t="s">
        <v>14</v>
      </c>
      <c r="C13" s="2" t="s">
        <v>20</v>
      </c>
      <c r="D13" s="26" t="s">
        <v>28</v>
      </c>
      <c r="E13" s="2" t="s">
        <v>53</v>
      </c>
      <c r="F13" s="25" t="s">
        <v>63</v>
      </c>
      <c r="G13" s="26" t="s">
        <v>61</v>
      </c>
    </row>
    <row r="14" spans="1:7" x14ac:dyDescent="0.25">
      <c r="A14" s="21" t="s">
        <v>33</v>
      </c>
      <c r="B14" s="21" t="s">
        <v>15</v>
      </c>
      <c r="C14" s="21" t="s">
        <v>62</v>
      </c>
      <c r="D14" s="1" t="s">
        <v>50</v>
      </c>
      <c r="E14" s="10">
        <v>30000</v>
      </c>
      <c r="F14" s="10">
        <v>100000</v>
      </c>
      <c r="G14" s="27">
        <f>SUM(E14:F14)</f>
        <v>130000</v>
      </c>
    </row>
    <row r="15" spans="1:7" x14ac:dyDescent="0.25">
      <c r="A15" s="1"/>
      <c r="B15" s="1"/>
      <c r="C15" s="1"/>
      <c r="D15" s="1"/>
      <c r="E15" s="10">
        <v>0</v>
      </c>
      <c r="F15" s="10">
        <v>0</v>
      </c>
      <c r="G15" s="27">
        <f>SUM(E15:E15)</f>
        <v>0</v>
      </c>
    </row>
    <row r="16" spans="1:7" x14ac:dyDescent="0.25">
      <c r="A16" s="1"/>
      <c r="B16" s="1"/>
      <c r="C16" s="1"/>
      <c r="D16" s="1"/>
      <c r="E16" s="10">
        <v>0</v>
      </c>
      <c r="F16" s="10">
        <v>0</v>
      </c>
      <c r="G16" s="27">
        <f>SUM(E16:E16)</f>
        <v>0</v>
      </c>
    </row>
    <row r="18" spans="1:5" x14ac:dyDescent="0.25">
      <c r="A18" s="31" t="s">
        <v>66</v>
      </c>
      <c r="B18" s="35"/>
      <c r="C18" s="35"/>
      <c r="D18" s="35"/>
      <c r="E18" s="11">
        <f>SUM(E14:E16)</f>
        <v>30000</v>
      </c>
    </row>
    <row r="20" spans="1:5" x14ac:dyDescent="0.25">
      <c r="A20" s="31" t="s">
        <v>65</v>
      </c>
      <c r="B20" s="35"/>
      <c r="C20" s="35"/>
      <c r="D20" s="35"/>
      <c r="E20" s="11">
        <f>+E8+E18</f>
        <v>180000</v>
      </c>
    </row>
    <row r="82" spans="1:2" x14ac:dyDescent="0.25">
      <c r="A82" t="s">
        <v>18</v>
      </c>
      <c r="B82" t="s">
        <v>49</v>
      </c>
    </row>
    <row r="83" spans="1:2" x14ac:dyDescent="0.25">
      <c r="A83" t="s">
        <v>17</v>
      </c>
      <c r="B83" t="s">
        <v>7</v>
      </c>
    </row>
    <row r="84" spans="1:2" x14ac:dyDescent="0.25">
      <c r="A84" t="s">
        <v>16</v>
      </c>
      <c r="B84" t="s">
        <v>50</v>
      </c>
    </row>
    <row r="85" spans="1:2" x14ac:dyDescent="0.25">
      <c r="A85" t="s">
        <v>15</v>
      </c>
    </row>
    <row r="86" spans="1:2" x14ac:dyDescent="0.25">
      <c r="A86" t="s">
        <v>21</v>
      </c>
    </row>
    <row r="87" spans="1:2" x14ac:dyDescent="0.25">
      <c r="A87" t="s">
        <v>19</v>
      </c>
    </row>
    <row r="88" spans="1:2" x14ac:dyDescent="0.25">
      <c r="A88" t="s">
        <v>44</v>
      </c>
    </row>
    <row r="89" spans="1:2" x14ac:dyDescent="0.25">
      <c r="A89" t="s">
        <v>45</v>
      </c>
    </row>
  </sheetData>
  <mergeCells count="5">
    <mergeCell ref="A18:D18"/>
    <mergeCell ref="A20:D20"/>
    <mergeCell ref="A2:E2"/>
    <mergeCell ref="A8:D8"/>
    <mergeCell ref="A12:G12"/>
  </mergeCells>
  <dataValidations count="4">
    <dataValidation type="list" allowBlank="1" showInputMessage="1" showErrorMessage="1" sqref="A82:A87" xr:uid="{FB712F75-D157-42C3-B0C5-6716EC6F42C5}">
      <formula1>$A$83:$A$88</formula1>
    </dataValidation>
    <dataValidation type="list" allowBlank="1" showInputMessage="1" showErrorMessage="1" sqref="B4:B6 B14" xr:uid="{FF18D398-913B-4B25-8A9D-E83750C7902B}">
      <formula1>$A$82:$A$89</formula1>
    </dataValidation>
    <dataValidation type="list" allowBlank="1" showInputMessage="1" showErrorMessage="1" sqref="D4:D6 D14:D16" xr:uid="{A74D7674-DB7E-4462-9EBD-EEFA55EC59D1}">
      <formula1>$B$82:$B$84</formula1>
    </dataValidation>
    <dataValidation type="list" allowBlank="1" showInputMessage="1" showErrorMessage="1" sqref="B15:B16" xr:uid="{999B5F8C-7B31-4E54-BD19-93617731B15E}">
      <formula1>$A$89:$A$96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DB9EC-D08E-40C8-8371-32FF3419D5A3}">
  <dimension ref="A1:B6"/>
  <sheetViews>
    <sheetView workbookViewId="0">
      <selection activeCell="B4" sqref="B4"/>
    </sheetView>
  </sheetViews>
  <sheetFormatPr defaultColWidth="8.7109375" defaultRowHeight="15" x14ac:dyDescent="0.25"/>
  <cols>
    <col min="1" max="1" width="44.28515625" customWidth="1"/>
    <col min="2" max="2" width="13.28515625" customWidth="1"/>
  </cols>
  <sheetData>
    <row r="1" spans="1:2" ht="57" customHeight="1" x14ac:dyDescent="0.25">
      <c r="A1" s="32" t="s">
        <v>40</v>
      </c>
      <c r="B1" s="33"/>
    </row>
    <row r="2" spans="1:2" ht="15.75" x14ac:dyDescent="0.25">
      <c r="A2" s="2" t="s">
        <v>11</v>
      </c>
      <c r="B2" s="4" t="s">
        <v>4</v>
      </c>
    </row>
    <row r="3" spans="1:2" ht="28.15" customHeight="1" x14ac:dyDescent="0.25">
      <c r="A3" s="1" t="s">
        <v>2</v>
      </c>
      <c r="B3" s="10">
        <v>0</v>
      </c>
    </row>
    <row r="4" spans="1:2" ht="28.15" customHeight="1" x14ac:dyDescent="0.25">
      <c r="A4" s="1" t="s">
        <v>24</v>
      </c>
      <c r="B4" s="10">
        <v>0</v>
      </c>
    </row>
    <row r="6" spans="1:2" x14ac:dyDescent="0.25">
      <c r="A6" s="6" t="s">
        <v>38</v>
      </c>
      <c r="B6" s="12">
        <f>SUM(B3:B4)</f>
        <v>0</v>
      </c>
    </row>
  </sheetData>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F844-45AC-DD40-84D1-67CA3B4D356F}">
  <dimension ref="A1:C9"/>
  <sheetViews>
    <sheetView workbookViewId="0">
      <selection activeCell="A11" sqref="A11"/>
    </sheetView>
  </sheetViews>
  <sheetFormatPr defaultColWidth="8.7109375" defaultRowHeight="15" x14ac:dyDescent="0.25"/>
  <cols>
    <col min="1" max="1" width="35.42578125" customWidth="1"/>
    <col min="2" max="2" width="27.85546875" customWidth="1"/>
    <col min="3" max="3" width="8.7109375" hidden="1" customWidth="1"/>
  </cols>
  <sheetData>
    <row r="1" spans="1:3" ht="46.5" customHeight="1" x14ac:dyDescent="0.25">
      <c r="A1" s="36" t="s">
        <v>69</v>
      </c>
      <c r="B1" s="37"/>
      <c r="C1" t="s">
        <v>13</v>
      </c>
    </row>
    <row r="2" spans="1:3" ht="15.75" x14ac:dyDescent="0.25">
      <c r="A2" s="13" t="s">
        <v>11</v>
      </c>
      <c r="B2" s="14" t="s">
        <v>3</v>
      </c>
    </row>
    <row r="3" spans="1:3" ht="28.15" customHeight="1" x14ac:dyDescent="0.25">
      <c r="A3" s="15" t="s">
        <v>12</v>
      </c>
      <c r="B3" s="16">
        <f>Personnel!G9</f>
        <v>250000</v>
      </c>
      <c r="C3" s="20">
        <f>B3/$B$9</f>
        <v>0.52083333333333337</v>
      </c>
    </row>
    <row r="4" spans="1:3" ht="28.15" customHeight="1" x14ac:dyDescent="0.25">
      <c r="A4" s="15" t="s">
        <v>25</v>
      </c>
      <c r="B4" s="16">
        <f>Postdocs!E18</f>
        <v>50000</v>
      </c>
      <c r="C4" s="20"/>
    </row>
    <row r="5" spans="1:3" ht="28.15" customHeight="1" x14ac:dyDescent="0.25">
      <c r="A5" s="15" t="s">
        <v>26</v>
      </c>
      <c r="B5" s="16">
        <f>'Postgrad students'!E20</f>
        <v>180000</v>
      </c>
      <c r="C5" s="20">
        <f>B5/$B$9</f>
        <v>0.375</v>
      </c>
    </row>
    <row r="6" spans="1:3" ht="28.15" customHeight="1" x14ac:dyDescent="0.25">
      <c r="A6" s="15" t="s">
        <v>2</v>
      </c>
      <c r="B6" s="16">
        <f>'Other Direct Costs'!B3</f>
        <v>0</v>
      </c>
      <c r="C6" s="20">
        <f>B6/$B$9</f>
        <v>0</v>
      </c>
    </row>
    <row r="7" spans="1:3" ht="28.15" customHeight="1" x14ac:dyDescent="0.25">
      <c r="A7" s="15" t="s">
        <v>24</v>
      </c>
      <c r="B7" s="16">
        <f>'Other Direct Costs'!B4</f>
        <v>0</v>
      </c>
      <c r="C7" s="20">
        <f>B7/$B$9</f>
        <v>0</v>
      </c>
    </row>
    <row r="8" spans="1:3" x14ac:dyDescent="0.25">
      <c r="A8" s="17"/>
      <c r="B8" s="17"/>
    </row>
    <row r="9" spans="1:3" x14ac:dyDescent="0.25">
      <c r="A9" s="19" t="s">
        <v>22</v>
      </c>
      <c r="B9" s="18">
        <f>SUM(B3:B7)</f>
        <v>480000</v>
      </c>
    </row>
  </sheetData>
  <mergeCells count="1">
    <mergeCell ref="A1:B1"/>
  </mergeCells>
  <conditionalFormatting sqref="B9">
    <cfRule type="cellIs" dxfId="0" priority="1" operator="greaterThan">
      <formula>499999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880E85E5D7B74E92C28B2C0720FD69" ma:contentTypeVersion="12" ma:contentTypeDescription="Create a new document." ma:contentTypeScope="" ma:versionID="2f7939abc7cab966ad9880c857fadab4">
  <xsd:schema xmlns:xsd="http://www.w3.org/2001/XMLSchema" xmlns:xs="http://www.w3.org/2001/XMLSchema" xmlns:p="http://schemas.microsoft.com/office/2006/metadata/properties" xmlns:ns2="dda20bee-4626-43a3-a92d-751b99935922" xmlns:ns3="c107ec1f-1a0f-4e83-a211-bcbe65a9bc4f" targetNamespace="http://schemas.microsoft.com/office/2006/metadata/properties" ma:root="true" ma:fieldsID="e213d7f268f9e866849f754049b59eab" ns2:_="" ns3:_="">
    <xsd:import namespace="dda20bee-4626-43a3-a92d-751b99935922"/>
    <xsd:import namespace="c107ec1f-1a0f-4e83-a211-bcbe65a9bc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20bee-4626-43a3-a92d-751b99935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647c689-50bb-4dac-a5df-ea65e8388fc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07ec1f-1a0f-4e83-a211-bcbe65a9bc4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d2dafd0-cba3-487e-ba32-e6bd1b0872f9}" ma:internalName="TaxCatchAll" ma:showField="CatchAllData" ma:web="c107ec1f-1a0f-4e83-a211-bcbe65a9bc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07ec1f-1a0f-4e83-a211-bcbe65a9bc4f" xsi:nil="true"/>
    <lcf76f155ced4ddcb4097134ff3c332f xmlns="dda20bee-4626-43a3-a92d-751b99935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4657DA-7998-4935-B6E0-E2FCBC49D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20bee-4626-43a3-a92d-751b99935922"/>
    <ds:schemaRef ds:uri="c107ec1f-1a0f-4e83-a211-bcbe65a9bc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2142E2-C24E-4609-9F47-164393B68BA0}">
  <ds:schemaRefs>
    <ds:schemaRef ds:uri="http://schemas.microsoft.com/sharepoint/v3/contenttype/forms"/>
  </ds:schemaRefs>
</ds:datastoreItem>
</file>

<file path=customXml/itemProps3.xml><?xml version="1.0" encoding="utf-8"?>
<ds:datastoreItem xmlns:ds="http://schemas.openxmlformats.org/officeDocument/2006/customXml" ds:itemID="{4F928A75-6067-4161-9859-EDBA9ACDB788}">
  <ds:schemaRefs>
    <ds:schemaRef ds:uri="http://schemas.microsoft.com/office/2006/documentManagement/types"/>
    <ds:schemaRef ds:uri="dda20bee-4626-43a3-a92d-751b99935922"/>
    <ds:schemaRef ds:uri="http://www.w3.org/XML/1998/namespace"/>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c107ec1f-1a0f-4e83-a211-bcbe65a9bc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Personnel</vt:lpstr>
      <vt:lpstr>Postdocs</vt:lpstr>
      <vt:lpstr>Postgrad students</vt:lpstr>
      <vt:lpstr>Other Direct Costs</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Dionne Miles</cp:lastModifiedBy>
  <cp:revision/>
  <dcterms:created xsi:type="dcterms:W3CDTF">2022-06-22T14:48:47Z</dcterms:created>
  <dcterms:modified xsi:type="dcterms:W3CDTF">2022-07-11T08:49:42Z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0x01010019880E85E5D7B74E92C28B2C0720FD69</vt:lpwstr>
  </property>
  <property fmtid="{D5CDD505-2E9C-101B-9397-08002B2CF9AE}" pid="3" name="MediaServiceImageTags">
    <vt:lpwstr/>
  </property>
</Properties>
</file>